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om/Library/CloudStorage/Dropbox/Bookkeeping/"/>
    </mc:Choice>
  </mc:AlternateContent>
  <xr:revisionPtr revIDLastSave="0" documentId="13_ncr:1_{CE388ABD-FAC6-D044-94E1-CAE3141BEAC7}" xr6:coauthVersionLast="47" xr6:coauthVersionMax="47" xr10:uidLastSave="{00000000-0000-0000-0000-000000000000}"/>
  <bookViews>
    <workbookView xWindow="0" yWindow="760" windowWidth="34560" windowHeight="19860" activeTab="1" xr2:uid="{38658DBB-45C5-E74B-B695-6E0DF86E8E77}"/>
  </bookViews>
  <sheets>
    <sheet name="Accounting Equation" sheetId="1" r:id="rId1"/>
    <sheet name="Debits and Credits 1" sheetId="5" r:id="rId2"/>
    <sheet name="Debits and Credits 2" sheetId="6" r:id="rId3"/>
  </sheets>
  <definedNames>
    <definedName name="_xlnm._FilterDatabase" localSheetId="2" hidden="1">'Debits and Credits 2'!$A$9:$I$9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5" l="1"/>
  <c r="C16" i="6"/>
  <c r="C14" i="6"/>
  <c r="G14" i="6" s="1"/>
  <c r="C18" i="6"/>
  <c r="G8" i="6"/>
  <c r="D8" i="6"/>
  <c r="D5" i="6"/>
  <c r="G5" i="6"/>
  <c r="D4" i="6"/>
  <c r="G4" i="6"/>
  <c r="C10" i="6"/>
  <c r="F10" i="6" s="1"/>
  <c r="C13" i="6"/>
  <c r="I13" i="6" s="1"/>
  <c r="G11" i="5"/>
  <c r="I17" i="6"/>
  <c r="I16" i="6"/>
  <c r="G17" i="6"/>
  <c r="G16" i="6"/>
  <c r="F17" i="6"/>
  <c r="F16" i="6"/>
  <c r="D17" i="6"/>
  <c r="D16" i="6"/>
  <c r="C17" i="6"/>
  <c r="C15" i="6"/>
  <c r="F15" i="6" s="1"/>
  <c r="C12" i="6"/>
  <c r="I12" i="6" s="1"/>
  <c r="C11" i="6"/>
  <c r="D11" i="6" s="1"/>
  <c r="H14" i="5"/>
  <c r="G14" i="5"/>
  <c r="H13" i="5"/>
  <c r="G13" i="5"/>
  <c r="G12" i="5"/>
  <c r="H11" i="5"/>
  <c r="K18" i="5"/>
  <c r="J18" i="5"/>
  <c r="H18" i="5"/>
  <c r="G18" i="5"/>
  <c r="G17" i="5"/>
  <c r="F18" i="6"/>
  <c r="E18" i="5"/>
  <c r="D18" i="5"/>
  <c r="D17" i="5" s="1"/>
  <c r="B18" i="5"/>
  <c r="A18" i="5"/>
  <c r="E9" i="5"/>
  <c r="D9" i="5"/>
  <c r="B9" i="5"/>
  <c r="A9" i="5"/>
  <c r="G9" i="1"/>
  <c r="F9" i="1"/>
  <c r="E9" i="1"/>
  <c r="D9" i="1"/>
  <c r="B9" i="1"/>
  <c r="A9" i="1"/>
  <c r="J17" i="5" l="1"/>
  <c r="G10" i="6"/>
  <c r="D10" i="6"/>
  <c r="D6" i="6"/>
  <c r="G15" i="6"/>
  <c r="D15" i="6"/>
  <c r="I15" i="6"/>
  <c r="G6" i="6"/>
  <c r="G18" i="6"/>
  <c r="D18" i="6"/>
  <c r="I18" i="6"/>
  <c r="F14" i="6"/>
  <c r="I14" i="6"/>
  <c r="D14" i="6"/>
  <c r="D13" i="6"/>
  <c r="F13" i="6"/>
  <c r="G13" i="6"/>
  <c r="F12" i="6"/>
  <c r="G12" i="6"/>
  <c r="D12" i="6"/>
  <c r="I10" i="6"/>
  <c r="G11" i="6"/>
  <c r="F11" i="6"/>
  <c r="I11" i="6"/>
  <c r="B5" i="6"/>
  <c r="B4" i="6"/>
  <c r="A8" i="6"/>
  <c r="G9" i="5"/>
  <c r="H9" i="5"/>
  <c r="D8" i="5"/>
  <c r="D4" i="5" s="1"/>
  <c r="A17" i="5"/>
  <c r="A8" i="5"/>
  <c r="A4" i="5" s="1"/>
  <c r="C9" i="1"/>
  <c r="B7" i="1" s="1"/>
  <c r="G8" i="5" l="1"/>
  <c r="G4" i="5" s="1"/>
  <c r="B2" i="5" s="1"/>
  <c r="B6" i="6"/>
  <c r="B3" i="6" s="1"/>
</calcChain>
</file>

<file path=xl/sharedStrings.xml><?xml version="1.0" encoding="utf-8"?>
<sst xmlns="http://schemas.openxmlformats.org/spreadsheetml/2006/main" count="90" uniqueCount="56">
  <si>
    <t>Assets = Liabilities + Equity</t>
  </si>
  <si>
    <t>Equity = Income - Expenses + Owner's Contribution - Owner's Draw</t>
  </si>
  <si>
    <t>Assets</t>
  </si>
  <si>
    <t>Liabilities</t>
  </si>
  <si>
    <t>Equity</t>
  </si>
  <si>
    <t>Income</t>
  </si>
  <si>
    <t>Expenses</t>
  </si>
  <si>
    <t>Balanced?</t>
  </si>
  <si>
    <t>*Every transaction will affect at least 2 accounts.</t>
  </si>
  <si>
    <t>To Use:</t>
  </si>
  <si>
    <t>Make entries in the bottom four rows, which will calculate the rest.</t>
  </si>
  <si>
    <t>Enter values that go down as a negative (e.g. -100)</t>
  </si>
  <si>
    <t>Enter values that go up as a positive (e.g. 100)</t>
  </si>
  <si>
    <t>Note:</t>
  </si>
  <si>
    <t>The Accounting Equation evaluates only the components within a single transaction.</t>
  </si>
  <si>
    <t>It does NOT evaluate the overall sum position of these accounts for the business</t>
  </si>
  <si>
    <t>as a whole entity - just the one transaction in a vacuum.</t>
  </si>
  <si>
    <t>Leave
Blank</t>
  </si>
  <si>
    <t>Owner's
Draw</t>
  </si>
  <si>
    <t>Owner's
Contribution</t>
  </si>
  <si>
    <t>Accounting Equation</t>
  </si>
  <si>
    <t>Debits and Credits</t>
  </si>
  <si>
    <t>Debits</t>
  </si>
  <si>
    <t>Credits</t>
  </si>
  <si>
    <t>↑ Debits ↑</t>
  </si>
  <si>
    <t>↑ Credits ↑</t>
  </si>
  <si>
    <t>↓ Credits ↓</t>
  </si>
  <si>
    <t>↓ Debits ↓</t>
  </si>
  <si>
    <r>
      <rPr>
        <b/>
        <sz val="12"/>
        <color theme="1"/>
        <rFont val="Aptos Narrow"/>
        <scheme val="minor"/>
      </rPr>
      <t>Income</t>
    </r>
    <r>
      <rPr>
        <sz val="10"/>
        <color theme="1"/>
        <rFont val="Aptos Narrow (Body)"/>
      </rPr>
      <t xml:space="preserve">
$ Out = Debit &amp; Less Income
$ In = Credit &amp; More Income</t>
    </r>
  </si>
  <si>
    <r>
      <rPr>
        <b/>
        <sz val="12"/>
        <color theme="1"/>
        <rFont val="Aptos Narrow"/>
        <scheme val="minor"/>
      </rPr>
      <t>Equity</t>
    </r>
    <r>
      <rPr>
        <sz val="10"/>
        <color theme="1"/>
        <rFont val="Aptos Narrow (Body)"/>
      </rPr>
      <t xml:space="preserve">
$ Out = Debit &amp; Less Equity
$ In = Credit &amp; More Equity</t>
    </r>
  </si>
  <si>
    <r>
      <rPr>
        <b/>
        <sz val="12"/>
        <color theme="1"/>
        <rFont val="Aptos Narrow"/>
        <scheme val="minor"/>
      </rPr>
      <t>Assets</t>
    </r>
    <r>
      <rPr>
        <sz val="12"/>
        <color theme="1"/>
        <rFont val="Aptos Narrow"/>
        <family val="2"/>
        <scheme val="minor"/>
      </rPr>
      <t xml:space="preserve">
</t>
    </r>
    <r>
      <rPr>
        <sz val="10"/>
        <color theme="1"/>
        <rFont val="Aptos Narrow (Body)"/>
      </rPr>
      <t>Buy = Debit &amp; More Assets
Sell = Credit &amp; Less Assets</t>
    </r>
  </si>
  <si>
    <r>
      <rPr>
        <b/>
        <sz val="12"/>
        <color theme="1"/>
        <rFont val="Aptos Narrow"/>
        <scheme val="minor"/>
      </rPr>
      <t>Liabilities</t>
    </r>
    <r>
      <rPr>
        <sz val="10"/>
        <color theme="1"/>
        <rFont val="Aptos Narrow (Body)"/>
      </rPr>
      <t xml:space="preserve">
Pay/Repay = Debit &amp; Less Debt
Borrow = Credit &amp; More Debt</t>
    </r>
  </si>
  <si>
    <r>
      <rPr>
        <b/>
        <sz val="12"/>
        <color theme="1"/>
        <rFont val="Aptos Narrow"/>
        <scheme val="minor"/>
      </rPr>
      <t>Expenses</t>
    </r>
    <r>
      <rPr>
        <sz val="10"/>
        <color theme="1"/>
        <rFont val="Aptos Narrow (Body)"/>
      </rPr>
      <t xml:space="preserve">
$ Out = Debit &amp; More Expense
$ In = Credit &amp; Less Expense</t>
    </r>
  </si>
  <si>
    <t>*Debits must equal Credits for any given transaction, regardless of the number of accounts affected.</t>
  </si>
  <si>
    <t>The NORMAL side is the side of the T-Chart that makes the number go up</t>
  </si>
  <si>
    <t>Account Name</t>
  </si>
  <si>
    <t>Account Type</t>
  </si>
  <si>
    <t>Asset</t>
  </si>
  <si>
    <t>Liability</t>
  </si>
  <si>
    <t>Truck Loan</t>
  </si>
  <si>
    <t>Truck</t>
  </si>
  <si>
    <t>Cash Down Payment</t>
  </si>
  <si>
    <r>
      <rPr>
        <b/>
        <sz val="12"/>
        <color theme="1"/>
        <rFont val="Aptos Narrow"/>
        <scheme val="minor"/>
      </rPr>
      <t>Owner's Draw</t>
    </r>
    <r>
      <rPr>
        <sz val="10"/>
        <color theme="1"/>
        <rFont val="Aptos Narrow (Body)"/>
      </rPr>
      <t xml:space="preserve">
$ Out = Debit &amp; More Draw
$ In = Credit &amp; Less Draw</t>
    </r>
  </si>
  <si>
    <t>=</t>
  </si>
  <si>
    <t>+</t>
  </si>
  <si>
    <t>NOTES:</t>
  </si>
  <si>
    <r>
      <t xml:space="preserve">*ALL TRANSACTIONS FLOW FROM THE </t>
    </r>
    <r>
      <rPr>
        <b/>
        <sz val="12"/>
        <color theme="1"/>
        <rFont val="Aptos Narrow"/>
        <scheme val="minor"/>
      </rPr>
      <t>SOURCE</t>
    </r>
    <r>
      <rPr>
        <sz val="12"/>
        <color theme="1"/>
        <rFont val="Aptos Narrow"/>
        <family val="2"/>
        <scheme val="minor"/>
      </rPr>
      <t xml:space="preserve"> (</t>
    </r>
    <r>
      <rPr>
        <b/>
        <sz val="12"/>
        <color theme="1"/>
        <rFont val="Aptos Narrow"/>
        <scheme val="minor"/>
      </rPr>
      <t>CREDIT</t>
    </r>
    <r>
      <rPr>
        <sz val="12"/>
        <color theme="1"/>
        <rFont val="Aptos Narrow"/>
        <family val="2"/>
        <scheme val="minor"/>
      </rPr>
      <t xml:space="preserve">) TO THE </t>
    </r>
    <r>
      <rPr>
        <b/>
        <sz val="12"/>
        <color theme="1"/>
        <rFont val="Aptos Narrow"/>
        <scheme val="minor"/>
      </rPr>
      <t>DESTINATION</t>
    </r>
    <r>
      <rPr>
        <sz val="12"/>
        <color theme="1"/>
        <rFont val="Aptos Narrow"/>
        <family val="2"/>
        <scheme val="minor"/>
      </rPr>
      <t xml:space="preserve"> (</t>
    </r>
    <r>
      <rPr>
        <b/>
        <sz val="12"/>
        <color theme="1"/>
        <rFont val="Aptos Narrow"/>
        <scheme val="minor"/>
      </rPr>
      <t>DEBIT</t>
    </r>
    <r>
      <rPr>
        <sz val="12"/>
        <color theme="1"/>
        <rFont val="Aptos Narrow"/>
        <family val="2"/>
        <scheme val="minor"/>
      </rPr>
      <t>)!</t>
    </r>
  </si>
  <si>
    <r>
      <rPr>
        <b/>
        <sz val="12"/>
        <color theme="1"/>
        <rFont val="Aptos Narrow"/>
        <scheme val="minor"/>
      </rPr>
      <t>Owner's Contribution</t>
    </r>
    <r>
      <rPr>
        <sz val="10"/>
        <color theme="1"/>
        <rFont val="Aptos Narrow (Body)"/>
      </rPr>
      <t xml:space="preserve">
$ Out = Debit &amp; Less $ In
$ In = Credit &amp; More $ In</t>
    </r>
  </si>
  <si>
    <t xml:space="preserve">                    To add more lines for records, copy a row from the table and insert it into the table.</t>
  </si>
  <si>
    <t>Assets:</t>
  </si>
  <si>
    <t>Liabilities:</t>
  </si>
  <si>
    <t>Equity:</t>
  </si>
  <si>
    <t>Makes This Go Up on
Accounting Equation</t>
  </si>
  <si>
    <t>Equity Debits = Expense Debits - Expense Credits + Owner's Draw Debits - Owner's Draw Credits</t>
  </si>
  <si>
    <t>Equity Credits = Income Credits - Income Debits + Owner's Contribution Credits - Owner's Contribution Debits</t>
  </si>
  <si>
    <t>Equity = Equity Credits - Equity Debits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</si>
</sst>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family val="2"/>
      <scheme val="minor"/>
    </font>
    <font>
      <sz val="12"/>
      <color theme="0" tint="-0.499984740745262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ptos Narrow (Body)"/>
    </font>
    <font>
      <sz val="12"/>
      <color theme="1"/>
      <name val="Aptos Narrow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DE"/>
        <bgColor indexed="64"/>
      </patternFill>
    </fill>
    <fill>
      <patternFill patternType="solid">
        <fgColor rgb="FFFFFCB0"/>
        <bgColor indexed="64"/>
      </patternFill>
    </fill>
    <fill>
      <patternFill patternType="solid">
        <fgColor rgb="FFFFE155"/>
        <bgColor indexed="64"/>
      </patternFill>
    </fill>
    <fill>
      <patternFill patternType="solid">
        <fgColor rgb="FFFFE5F1"/>
        <bgColor indexed="64"/>
      </patternFill>
    </fill>
    <fill>
      <patternFill patternType="solid">
        <fgColor rgb="FFFFBEDA"/>
        <bgColor indexed="64"/>
      </patternFill>
    </fill>
    <fill>
      <patternFill patternType="solid">
        <fgColor rgb="FFDAFFEF"/>
        <bgColor indexed="64"/>
      </patternFill>
    </fill>
    <fill>
      <patternFill patternType="solid">
        <fgColor rgb="FF7AFFC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CFFCF"/>
        <bgColor indexed="64"/>
      </patternFill>
    </fill>
    <fill>
      <patternFill patternType="solid">
        <fgColor rgb="FFFBFF8F"/>
        <bgColor indexed="64"/>
      </patternFill>
    </fill>
    <fill>
      <patternFill patternType="solid">
        <fgColor rgb="FFFFACA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7D6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auto="1"/>
      </top>
      <bottom style="thin">
        <color auto="1"/>
      </bottom>
      <diagonal/>
    </border>
    <border>
      <left/>
      <right style="medium">
        <color indexed="64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 style="thick">
        <color auto="1"/>
      </top>
      <bottom style="dashDotDot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dashDotDot">
        <color auto="1"/>
      </bottom>
      <diagonal/>
    </border>
    <border>
      <left style="medium">
        <color indexed="64"/>
      </left>
      <right style="thin">
        <color auto="1"/>
      </right>
      <top style="dashDotDot">
        <color auto="1"/>
      </top>
      <bottom style="dashDotDot">
        <color auto="1"/>
      </bottom>
      <diagonal/>
    </border>
    <border>
      <left style="thin">
        <color auto="1"/>
      </left>
      <right style="medium">
        <color indexed="64"/>
      </right>
      <top style="dashDotDot">
        <color auto="1"/>
      </top>
      <bottom style="dashDotDot">
        <color auto="1"/>
      </bottom>
      <diagonal/>
    </border>
    <border>
      <left style="medium">
        <color indexed="64"/>
      </left>
      <right style="thin">
        <color auto="1"/>
      </right>
      <top style="dashDotDot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ashDotDot">
        <color auto="1"/>
      </top>
      <bottom style="medium">
        <color indexed="64"/>
      </bottom>
      <diagonal/>
    </border>
    <border>
      <left style="medium">
        <color indexed="64"/>
      </left>
      <right/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56">
    <xf numFmtId="0" fontId="0" fillId="0" borderId="0" xfId="0"/>
    <xf numFmtId="0" fontId="1" fillId="0" borderId="0" xfId="0" applyFont="1"/>
    <xf numFmtId="0" fontId="0" fillId="0" borderId="12" xfId="0" applyBorder="1"/>
    <xf numFmtId="0" fontId="1" fillId="0" borderId="13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4" fontId="0" fillId="4" borderId="6" xfId="0" applyNumberFormat="1" applyFill="1" applyBorder="1"/>
    <xf numFmtId="44" fontId="0" fillId="3" borderId="5" xfId="0" applyNumberFormat="1" applyFill="1" applyBorder="1"/>
    <xf numFmtId="44" fontId="0" fillId="3" borderId="6" xfId="0" applyNumberFormat="1" applyFill="1" applyBorder="1"/>
    <xf numFmtId="44" fontId="0" fillId="2" borderId="3" xfId="0" applyNumberFormat="1" applyFill="1" applyBorder="1"/>
    <xf numFmtId="44" fontId="0" fillId="2" borderId="7" xfId="0" applyNumberFormat="1" applyFill="1" applyBorder="1"/>
    <xf numFmtId="44" fontId="0" fillId="2" borderId="1" xfId="0" applyNumberFormat="1" applyFill="1" applyBorder="1"/>
    <xf numFmtId="44" fontId="0" fillId="2" borderId="8" xfId="0" applyNumberFormat="1" applyFill="1" applyBorder="1"/>
    <xf numFmtId="44" fontId="0" fillId="2" borderId="9" xfId="0" applyNumberFormat="1" applyFill="1" applyBorder="1"/>
    <xf numFmtId="44" fontId="0" fillId="2" borderId="10" xfId="0" applyNumberFormat="1" applyFill="1" applyBorder="1"/>
    <xf numFmtId="44" fontId="0" fillId="3" borderId="16" xfId="0" applyNumberFormat="1" applyFill="1" applyBorder="1"/>
    <xf numFmtId="44" fontId="0" fillId="2" borderId="17" xfId="0" applyNumberFormat="1" applyFill="1" applyBorder="1"/>
    <xf numFmtId="44" fontId="0" fillId="2" borderId="2" xfId="0" applyNumberFormat="1" applyFill="1" applyBorder="1"/>
    <xf numFmtId="44" fontId="0" fillId="2" borderId="18" xfId="0" applyNumberFormat="1" applyFill="1" applyBorder="1"/>
    <xf numFmtId="44" fontId="0" fillId="8" borderId="11" xfId="0" applyNumberFormat="1" applyFill="1" applyBorder="1"/>
    <xf numFmtId="44" fontId="0" fillId="7" borderId="19" xfId="0" applyNumberFormat="1" applyFill="1" applyBorder="1"/>
    <xf numFmtId="44" fontId="0" fillId="7" borderId="20" xfId="0" applyNumberFormat="1" applyFill="1" applyBorder="1"/>
    <xf numFmtId="44" fontId="0" fillId="7" borderId="21" xfId="0" applyNumberFormat="1" applyFill="1" applyBorder="1"/>
    <xf numFmtId="44" fontId="0" fillId="6" borderId="4" xfId="0" applyNumberFormat="1" applyFill="1" applyBorder="1"/>
    <xf numFmtId="44" fontId="0" fillId="5" borderId="19" xfId="0" applyNumberFormat="1" applyFill="1" applyBorder="1"/>
    <xf numFmtId="44" fontId="0" fillId="5" borderId="20" xfId="0" applyNumberFormat="1" applyFill="1" applyBorder="1"/>
    <xf numFmtId="44" fontId="0" fillId="5" borderId="21" xfId="0" applyNumberFormat="1" applyFill="1" applyBorder="1"/>
    <xf numFmtId="0" fontId="1" fillId="10" borderId="11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4" fillId="10" borderId="16" xfId="0" applyFont="1" applyFill="1" applyBorder="1" applyAlignment="1">
      <alignment horizontal="left" vertical="center" wrapText="1"/>
    </xf>
    <xf numFmtId="0" fontId="4" fillId="10" borderId="5" xfId="0" applyFont="1" applyFill="1" applyBorder="1" applyAlignment="1">
      <alignment horizontal="left" vertical="center" wrapText="1"/>
    </xf>
    <xf numFmtId="0" fontId="4" fillId="10" borderId="6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4" fontId="0" fillId="2" borderId="31" xfId="0" applyNumberFormat="1" applyFill="1" applyBorder="1" applyAlignment="1">
      <alignment vertical="center"/>
    </xf>
    <xf numFmtId="44" fontId="0" fillId="2" borderId="32" xfId="0" applyNumberFormat="1" applyFill="1" applyBorder="1" applyAlignment="1">
      <alignment vertical="center"/>
    </xf>
    <xf numFmtId="44" fontId="0" fillId="2" borderId="33" xfId="0" applyNumberFormat="1" applyFill="1" applyBorder="1" applyAlignment="1">
      <alignment vertical="center"/>
    </xf>
    <xf numFmtId="44" fontId="0" fillId="2" borderId="34" xfId="0" applyNumberFormat="1" applyFill="1" applyBorder="1" applyAlignment="1">
      <alignment vertical="center"/>
    </xf>
    <xf numFmtId="44" fontId="0" fillId="2" borderId="35" xfId="0" applyNumberFormat="1" applyFill="1" applyBorder="1" applyAlignment="1">
      <alignment vertical="center"/>
    </xf>
    <xf numFmtId="44" fontId="0" fillId="2" borderId="36" xfId="0" applyNumberFormat="1" applyFill="1" applyBorder="1" applyAlignment="1">
      <alignment vertical="center"/>
    </xf>
    <xf numFmtId="44" fontId="0" fillId="12" borderId="27" xfId="0" applyNumberFormat="1" applyFill="1" applyBorder="1" applyAlignment="1">
      <alignment horizontal="center" vertical="center" wrapText="1"/>
    </xf>
    <xf numFmtId="44" fontId="0" fillId="12" borderId="28" xfId="0" applyNumberFormat="1" applyFill="1" applyBorder="1" applyAlignment="1">
      <alignment horizontal="center" vertical="center" wrapText="1"/>
    </xf>
    <xf numFmtId="44" fontId="0" fillId="5" borderId="31" xfId="0" applyNumberFormat="1" applyFill="1" applyBorder="1" applyAlignment="1">
      <alignment vertical="center"/>
    </xf>
    <xf numFmtId="44" fontId="0" fillId="5" borderId="32" xfId="0" applyNumberFormat="1" applyFill="1" applyBorder="1" applyAlignment="1">
      <alignment vertical="center"/>
    </xf>
    <xf numFmtId="44" fontId="0" fillId="5" borderId="33" xfId="0" applyNumberFormat="1" applyFill="1" applyBorder="1" applyAlignment="1">
      <alignment vertical="center"/>
    </xf>
    <xf numFmtId="44" fontId="0" fillId="5" borderId="34" xfId="0" applyNumberFormat="1" applyFill="1" applyBorder="1" applyAlignment="1">
      <alignment vertical="center"/>
    </xf>
    <xf numFmtId="44" fontId="0" fillId="5" borderId="35" xfId="0" applyNumberFormat="1" applyFill="1" applyBorder="1" applyAlignment="1">
      <alignment vertical="center"/>
    </xf>
    <xf numFmtId="44" fontId="0" fillId="5" borderId="36" xfId="0" applyNumberFormat="1" applyFill="1" applyBorder="1" applyAlignment="1">
      <alignment vertical="center"/>
    </xf>
    <xf numFmtId="44" fontId="0" fillId="5" borderId="27" xfId="0" applyNumberFormat="1" applyFill="1" applyBorder="1" applyAlignment="1">
      <alignment horizontal="center" vertical="center" wrapText="1"/>
    </xf>
    <xf numFmtId="44" fontId="0" fillId="5" borderId="28" xfId="0" applyNumberFormat="1" applyFill="1" applyBorder="1" applyAlignment="1">
      <alignment horizontal="center" vertical="center" wrapText="1"/>
    </xf>
    <xf numFmtId="44" fontId="0" fillId="7" borderId="31" xfId="0" applyNumberFormat="1" applyFill="1" applyBorder="1" applyAlignment="1">
      <alignment vertical="center"/>
    </xf>
    <xf numFmtId="44" fontId="0" fillId="7" borderId="32" xfId="0" applyNumberFormat="1" applyFill="1" applyBorder="1" applyAlignment="1">
      <alignment vertical="center"/>
    </xf>
    <xf numFmtId="44" fontId="0" fillId="7" borderId="33" xfId="0" applyNumberFormat="1" applyFill="1" applyBorder="1" applyAlignment="1">
      <alignment vertical="center"/>
    </xf>
    <xf numFmtId="44" fontId="0" fillId="7" borderId="34" xfId="0" applyNumberFormat="1" applyFill="1" applyBorder="1" applyAlignment="1">
      <alignment vertical="center"/>
    </xf>
    <xf numFmtId="44" fontId="0" fillId="7" borderId="35" xfId="0" applyNumberFormat="1" applyFill="1" applyBorder="1" applyAlignment="1">
      <alignment vertical="center"/>
    </xf>
    <xf numFmtId="44" fontId="0" fillId="7" borderId="36" xfId="0" applyNumberFormat="1" applyFill="1" applyBorder="1" applyAlignment="1">
      <alignment vertical="center"/>
    </xf>
    <xf numFmtId="44" fontId="0" fillId="7" borderId="27" xfId="0" applyNumberFormat="1" applyFill="1" applyBorder="1" applyAlignment="1">
      <alignment horizontal="center" vertical="center" wrapText="1"/>
    </xf>
    <xf numFmtId="44" fontId="0" fillId="7" borderId="28" xfId="0" applyNumberFormat="1" applyFill="1" applyBorder="1" applyAlignment="1">
      <alignment horizontal="center" vertical="center" wrapText="1"/>
    </xf>
    <xf numFmtId="0" fontId="1" fillId="11" borderId="29" xfId="0" applyFont="1" applyFill="1" applyBorder="1" applyAlignment="1">
      <alignment horizontal="center" vertical="center"/>
    </xf>
    <xf numFmtId="0" fontId="1" fillId="13" borderId="30" xfId="0" applyFont="1" applyFill="1" applyBorder="1" applyAlignment="1">
      <alignment horizontal="center" vertical="center"/>
    </xf>
    <xf numFmtId="0" fontId="1" fillId="13" borderId="37" xfId="0" applyFont="1" applyFill="1" applyBorder="1" applyAlignment="1">
      <alignment horizontal="center" vertical="center"/>
    </xf>
    <xf numFmtId="0" fontId="1" fillId="11" borderId="38" xfId="0" applyFont="1" applyFill="1" applyBorder="1" applyAlignment="1">
      <alignment horizontal="center" vertical="center"/>
    </xf>
    <xf numFmtId="0" fontId="1" fillId="11" borderId="37" xfId="0" applyFont="1" applyFill="1" applyBorder="1" applyAlignment="1">
      <alignment horizontal="center" vertical="center"/>
    </xf>
    <xf numFmtId="0" fontId="1" fillId="13" borderId="38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41" xfId="0" applyBorder="1" applyAlignment="1">
      <alignment horizontal="center" vertical="center"/>
    </xf>
    <xf numFmtId="44" fontId="0" fillId="0" borderId="41" xfId="1" applyFon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14" borderId="41" xfId="0" applyFill="1" applyBorder="1" applyAlignment="1">
      <alignment vertical="center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/>
    </xf>
    <xf numFmtId="0" fontId="3" fillId="9" borderId="24" xfId="0" applyFont="1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 wrapText="1"/>
    </xf>
    <xf numFmtId="0" fontId="0" fillId="10" borderId="14" xfId="0" applyFill="1" applyBorder="1" applyAlignment="1">
      <alignment horizontal="center" vertical="center"/>
    </xf>
    <xf numFmtId="44" fontId="1" fillId="8" borderId="25" xfId="0" applyNumberFormat="1" applyFont="1" applyFill="1" applyBorder="1" applyAlignment="1">
      <alignment horizontal="center" vertical="center" wrapText="1"/>
    </xf>
    <xf numFmtId="44" fontId="1" fillId="8" borderId="26" xfId="0" applyNumberFormat="1" applyFont="1" applyFill="1" applyBorder="1" applyAlignment="1">
      <alignment horizontal="center" vertical="center" wrapText="1"/>
    </xf>
    <xf numFmtId="44" fontId="1" fillId="6" borderId="25" xfId="0" applyNumberFormat="1" applyFont="1" applyFill="1" applyBorder="1" applyAlignment="1">
      <alignment horizontal="center" vertical="center" wrapText="1"/>
    </xf>
    <xf numFmtId="0" fontId="1" fillId="6" borderId="26" xfId="0" applyFont="1" applyFill="1" applyBorder="1" applyAlignment="1">
      <alignment horizontal="center" vertical="center" wrapText="1"/>
    </xf>
    <xf numFmtId="44" fontId="1" fillId="4" borderId="25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44" fontId="0" fillId="14" borderId="31" xfId="0" applyNumberFormat="1" applyFill="1" applyBorder="1" applyAlignment="1">
      <alignment vertical="center"/>
    </xf>
    <xf numFmtId="44" fontId="0" fillId="14" borderId="32" xfId="0" applyNumberFormat="1" applyFill="1" applyBorder="1" applyAlignment="1">
      <alignment vertical="center"/>
    </xf>
    <xf numFmtId="44" fontId="0" fillId="14" borderId="33" xfId="0" applyNumberFormat="1" applyFill="1" applyBorder="1" applyAlignment="1">
      <alignment vertical="center"/>
    </xf>
    <xf numFmtId="44" fontId="0" fillId="14" borderId="34" xfId="0" applyNumberFormat="1" applyFill="1" applyBorder="1" applyAlignment="1">
      <alignment vertical="center"/>
    </xf>
    <xf numFmtId="44" fontId="0" fillId="14" borderId="35" xfId="0" applyNumberFormat="1" applyFill="1" applyBorder="1" applyAlignment="1">
      <alignment vertical="center"/>
    </xf>
    <xf numFmtId="44" fontId="0" fillId="14" borderId="36" xfId="0" applyNumberFormat="1" applyFill="1" applyBorder="1" applyAlignment="1">
      <alignment vertical="center"/>
    </xf>
    <xf numFmtId="44" fontId="1" fillId="2" borderId="25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44" fontId="1" fillId="2" borderId="26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" fillId="11" borderId="12" xfId="0" applyFont="1" applyFill="1" applyBorder="1"/>
    <xf numFmtId="0" fontId="1" fillId="11" borderId="13" xfId="0" applyFont="1" applyFill="1" applyBorder="1" applyAlignment="1">
      <alignment horizontal="center"/>
    </xf>
    <xf numFmtId="0" fontId="1" fillId="11" borderId="14" xfId="0" applyFont="1" applyFill="1" applyBorder="1" applyAlignment="1">
      <alignment horizontal="center"/>
    </xf>
    <xf numFmtId="0" fontId="1" fillId="10" borderId="42" xfId="0" applyFont="1" applyFill="1" applyBorder="1" applyAlignment="1">
      <alignment horizontal="center" vertical="center" wrapText="1"/>
    </xf>
    <xf numFmtId="0" fontId="1" fillId="10" borderId="43" xfId="0" applyFont="1" applyFill="1" applyBorder="1" applyAlignment="1">
      <alignment horizontal="center" vertical="center" wrapText="1"/>
    </xf>
    <xf numFmtId="0" fontId="1" fillId="0" borderId="43" xfId="0" quotePrefix="1" applyFont="1" applyBorder="1" applyAlignment="1">
      <alignment horizontal="center" vertical="center"/>
    </xf>
    <xf numFmtId="0" fontId="1" fillId="10" borderId="44" xfId="0" applyFont="1" applyFill="1" applyBorder="1" applyAlignment="1">
      <alignment horizontal="center" vertical="center" wrapText="1"/>
    </xf>
    <xf numFmtId="44" fontId="1" fillId="8" borderId="21" xfId="0" applyNumberFormat="1" applyFont="1" applyFill="1" applyBorder="1" applyAlignment="1">
      <alignment horizontal="center"/>
    </xf>
    <xf numFmtId="44" fontId="1" fillId="8" borderId="45" xfId="0" applyNumberFormat="1" applyFont="1" applyFill="1" applyBorder="1" applyAlignment="1">
      <alignment horizontal="center"/>
    </xf>
    <xf numFmtId="0" fontId="1" fillId="0" borderId="45" xfId="0" quotePrefix="1" applyFont="1" applyBorder="1" applyAlignment="1">
      <alignment horizontal="center" vertical="center"/>
    </xf>
    <xf numFmtId="44" fontId="1" fillId="6" borderId="45" xfId="0" applyNumberFormat="1" applyFont="1" applyFill="1" applyBorder="1"/>
    <xf numFmtId="44" fontId="1" fillId="4" borderId="45" xfId="0" applyNumberFormat="1" applyFont="1" applyFill="1" applyBorder="1" applyAlignment="1">
      <alignment horizontal="center"/>
    </xf>
    <xf numFmtId="44" fontId="1" fillId="4" borderId="46" xfId="0" applyNumberFormat="1" applyFont="1" applyFill="1" applyBorder="1" applyAlignment="1">
      <alignment horizontal="center"/>
    </xf>
    <xf numFmtId="0" fontId="0" fillId="11" borderId="0" xfId="0" applyFill="1" applyAlignment="1">
      <alignment vertical="center"/>
    </xf>
    <xf numFmtId="0" fontId="0" fillId="11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0" fillId="14" borderId="0" xfId="0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vertical="center"/>
    </xf>
    <xf numFmtId="0" fontId="1" fillId="11" borderId="11" xfId="0" applyFont="1" applyFill="1" applyBorder="1" applyAlignment="1">
      <alignment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44" fontId="1" fillId="8" borderId="43" xfId="0" applyNumberFormat="1" applyFont="1" applyFill="1" applyBorder="1" applyAlignment="1">
      <alignment vertical="center"/>
    </xf>
    <xf numFmtId="44" fontId="1" fillId="8" borderId="44" xfId="0" applyNumberFormat="1" applyFont="1" applyFill="1" applyBorder="1" applyAlignment="1">
      <alignment vertical="center"/>
    </xf>
    <xf numFmtId="44" fontId="1" fillId="6" borderId="41" xfId="0" applyNumberFormat="1" applyFont="1" applyFill="1" applyBorder="1" applyAlignment="1">
      <alignment vertical="center"/>
    </xf>
    <xf numFmtId="44" fontId="1" fillId="6" borderId="49" xfId="0" applyNumberFormat="1" applyFont="1" applyFill="1" applyBorder="1" applyAlignment="1">
      <alignment vertical="center"/>
    </xf>
    <xf numFmtId="44" fontId="1" fillId="4" borderId="45" xfId="0" applyNumberFormat="1" applyFont="1" applyFill="1" applyBorder="1" applyAlignment="1">
      <alignment vertical="center"/>
    </xf>
    <xf numFmtId="44" fontId="1" fillId="4" borderId="46" xfId="0" applyNumberFormat="1" applyFont="1" applyFill="1" applyBorder="1" applyAlignment="1">
      <alignment vertical="center"/>
    </xf>
    <xf numFmtId="0" fontId="1" fillId="10" borderId="42" xfId="0" applyFont="1" applyFill="1" applyBorder="1" applyAlignment="1">
      <alignment horizontal="right" vertical="center" wrapText="1" indent="1"/>
    </xf>
    <xf numFmtId="0" fontId="1" fillId="10" borderId="20" xfId="0" applyFont="1" applyFill="1" applyBorder="1" applyAlignment="1">
      <alignment horizontal="right" vertical="center" wrapText="1" indent="1"/>
    </xf>
    <xf numFmtId="0" fontId="1" fillId="10" borderId="21" xfId="0" applyFont="1" applyFill="1" applyBorder="1" applyAlignment="1">
      <alignment horizontal="right" vertical="center" wrapText="1" indent="1"/>
    </xf>
    <xf numFmtId="0" fontId="1" fillId="13" borderId="11" xfId="0" applyFont="1" applyFill="1" applyBorder="1" applyAlignment="1">
      <alignment horizontal="center" vertical="center"/>
    </xf>
    <xf numFmtId="0" fontId="1" fillId="13" borderId="47" xfId="0" applyFont="1" applyFill="1" applyBorder="1" applyAlignment="1">
      <alignment horizontal="center" vertical="center"/>
    </xf>
    <xf numFmtId="0" fontId="1" fillId="11" borderId="47" xfId="0" applyFont="1" applyFill="1" applyBorder="1" applyAlignment="1">
      <alignment horizontal="center" vertical="center"/>
    </xf>
    <xf numFmtId="0" fontId="1" fillId="11" borderId="48" xfId="0" applyFont="1" applyFill="1" applyBorder="1" applyAlignment="1">
      <alignment horizontal="center" vertical="center"/>
    </xf>
    <xf numFmtId="44" fontId="0" fillId="15" borderId="42" xfId="1" applyFont="1" applyFill="1" applyBorder="1" applyAlignment="1">
      <alignment horizontal="center" vertical="center"/>
    </xf>
    <xf numFmtId="44" fontId="0" fillId="15" borderId="43" xfId="1" applyFont="1" applyFill="1" applyBorder="1" applyAlignment="1">
      <alignment horizontal="center" vertical="center"/>
    </xf>
    <xf numFmtId="44" fontId="0" fillId="11" borderId="43" xfId="1" applyFont="1" applyFill="1" applyBorder="1" applyAlignment="1">
      <alignment horizontal="center" vertical="center"/>
    </xf>
    <xf numFmtId="44" fontId="0" fillId="11" borderId="44" xfId="1" applyFont="1" applyFill="1" applyBorder="1" applyAlignment="1">
      <alignment horizontal="center" vertical="center"/>
    </xf>
    <xf numFmtId="44" fontId="0" fillId="15" borderId="20" xfId="1" applyFont="1" applyFill="1" applyBorder="1" applyAlignment="1">
      <alignment horizontal="center" vertical="center"/>
    </xf>
    <xf numFmtId="44" fontId="0" fillId="15" borderId="41" xfId="1" applyFont="1" applyFill="1" applyBorder="1" applyAlignment="1">
      <alignment horizontal="center" vertical="center"/>
    </xf>
    <xf numFmtId="44" fontId="0" fillId="11" borderId="41" xfId="1" applyFont="1" applyFill="1" applyBorder="1" applyAlignment="1">
      <alignment horizontal="center" vertical="center"/>
    </xf>
    <xf numFmtId="44" fontId="0" fillId="11" borderId="49" xfId="1" applyFont="1" applyFill="1" applyBorder="1" applyAlignment="1">
      <alignment horizontal="center" vertical="center"/>
    </xf>
    <xf numFmtId="44" fontId="0" fillId="15" borderId="21" xfId="1" applyFont="1" applyFill="1" applyBorder="1" applyAlignment="1">
      <alignment horizontal="center" vertical="center"/>
    </xf>
    <xf numFmtId="44" fontId="0" fillId="15" borderId="45" xfId="1" applyFont="1" applyFill="1" applyBorder="1" applyAlignment="1">
      <alignment horizontal="center" vertical="center"/>
    </xf>
    <xf numFmtId="44" fontId="0" fillId="11" borderId="45" xfId="1" applyFont="1" applyFill="1" applyBorder="1" applyAlignment="1">
      <alignment horizontal="center" vertical="center"/>
    </xf>
    <xf numFmtId="44" fontId="0" fillId="11" borderId="46" xfId="1" applyFont="1" applyFill="1" applyBorder="1" applyAlignment="1">
      <alignment horizontal="center" vertical="center"/>
    </xf>
    <xf numFmtId="0" fontId="1" fillId="0" borderId="50" xfId="0" applyFont="1" applyBorder="1" applyAlignment="1">
      <alignment vertical="center"/>
    </xf>
    <xf numFmtId="0" fontId="1" fillId="13" borderId="50" xfId="0" applyFont="1" applyFill="1" applyBorder="1" applyAlignment="1">
      <alignment horizontal="center" vertical="center"/>
    </xf>
    <xf numFmtId="0" fontId="1" fillId="13" borderId="50" xfId="0" applyFont="1" applyFill="1" applyBorder="1" applyAlignment="1">
      <alignment vertical="center"/>
    </xf>
    <xf numFmtId="0" fontId="1" fillId="13" borderId="17" xfId="0" applyFont="1" applyFill="1" applyBorder="1" applyAlignment="1">
      <alignment horizontal="center" vertical="center"/>
    </xf>
    <xf numFmtId="0" fontId="1" fillId="11" borderId="51" xfId="0" applyFont="1" applyFill="1" applyBorder="1" applyAlignment="1">
      <alignment horizontal="center" vertical="center"/>
    </xf>
    <xf numFmtId="0" fontId="1" fillId="11" borderId="50" xfId="0" applyFont="1" applyFill="1" applyBorder="1" applyAlignment="1">
      <alignment vertical="center"/>
    </xf>
    <xf numFmtId="0" fontId="1" fillId="11" borderId="50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44" fontId="0" fillId="15" borderId="47" xfId="0" applyNumberFormat="1" applyFill="1" applyBorder="1" applyAlignment="1">
      <alignment horizontal="center" vertical="center"/>
    </xf>
    <xf numFmtId="44" fontId="0" fillId="15" borderId="16" xfId="0" applyNumberFormat="1" applyFill="1" applyBorder="1" applyAlignment="1">
      <alignment horizontal="center" vertical="center"/>
    </xf>
    <xf numFmtId="44" fontId="0" fillId="11" borderId="39" xfId="0" applyNumberFormat="1" applyFill="1" applyBorder="1" applyAlignment="1">
      <alignment horizontal="center" vertical="center"/>
    </xf>
    <xf numFmtId="44" fontId="0" fillId="11" borderId="47" xfId="0" applyNumberFormat="1" applyFill="1" applyBorder="1" applyAlignment="1">
      <alignment horizontal="center" vertical="center"/>
    </xf>
    <xf numFmtId="44" fontId="0" fillId="0" borderId="0" xfId="0" applyNumberFormat="1" applyAlignment="1">
      <alignment vertical="center"/>
    </xf>
    <xf numFmtId="0" fontId="1" fillId="14" borderId="50" xfId="0" applyFont="1" applyFill="1" applyBorder="1" applyAlignment="1">
      <alignment vertical="center" wrapText="1"/>
    </xf>
    <xf numFmtId="0" fontId="1" fillId="16" borderId="0" xfId="0" quotePrefix="1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12">
    <dxf>
      <font>
        <b/>
        <i val="0"/>
      </font>
      <fill>
        <patternFill>
          <bgColor rgb="FFFFACA9"/>
        </patternFill>
      </fill>
    </dxf>
    <dxf>
      <font>
        <b/>
        <i val="0"/>
      </font>
      <fill>
        <patternFill>
          <bgColor rgb="FFCCFFCF"/>
        </patternFill>
      </fill>
    </dxf>
    <dxf>
      <fill>
        <patternFill>
          <bgColor rgb="FFDAFFEF"/>
        </patternFill>
      </fill>
    </dxf>
    <dxf>
      <fill>
        <patternFill>
          <bgColor rgb="FFFFD7D6"/>
        </patternFill>
      </fill>
    </dxf>
    <dxf>
      <fill>
        <patternFill>
          <bgColor rgb="FFDAFFEF"/>
        </patternFill>
      </fill>
    </dxf>
    <dxf>
      <fill>
        <patternFill>
          <bgColor rgb="FFFFD7D6"/>
        </patternFill>
      </fill>
    </dxf>
    <dxf>
      <font>
        <b/>
        <i val="0"/>
      </font>
      <fill>
        <patternFill>
          <bgColor rgb="FFFFACA9"/>
        </patternFill>
      </fill>
    </dxf>
    <dxf>
      <font>
        <b/>
        <i val="0"/>
      </font>
      <fill>
        <patternFill>
          <bgColor rgb="FFCCFFCF"/>
        </patternFill>
      </fill>
    </dxf>
    <dxf>
      <font>
        <b/>
        <i val="0"/>
      </font>
      <fill>
        <patternFill>
          <bgColor rgb="FFFFC0D1"/>
        </patternFill>
      </fill>
    </dxf>
    <dxf>
      <font>
        <b/>
        <i val="0"/>
      </font>
      <fill>
        <patternFill>
          <bgColor rgb="FFCCFFCF"/>
        </patternFill>
      </fill>
    </dxf>
    <dxf>
      <font>
        <b/>
        <i val="0"/>
      </font>
      <fill>
        <patternFill>
          <bgColor rgb="FFFFC0D1"/>
        </patternFill>
      </fill>
    </dxf>
    <dxf>
      <font>
        <b/>
        <i val="0"/>
      </font>
      <fill>
        <patternFill>
          <bgColor rgb="FFCCFFCF"/>
        </patternFill>
      </fill>
    </dxf>
  </dxfs>
  <tableStyles count="0" defaultTableStyle="TableStyleMedium2" defaultPivotStyle="PivotStyleLight16"/>
  <colors>
    <mruColors>
      <color rgb="FFFFD7D6"/>
      <color rgb="FFCCFFCF"/>
      <color rgb="FFFFACA9"/>
      <color rgb="FF7AFFC5"/>
      <color rgb="FFFFFFDE"/>
      <color rgb="FFDAFFEF"/>
      <color rgb="FFFF7E79"/>
      <color rgb="FFFF837F"/>
      <color rgb="FFFFBEDA"/>
      <color rgb="FFFFE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C65E1-5135-6642-B704-50D008D831E9}">
  <dimension ref="A1:H20"/>
  <sheetViews>
    <sheetView zoomScale="170" zoomScaleNormal="170" workbookViewId="0">
      <selection activeCell="A7" sqref="A7"/>
    </sheetView>
  </sheetViews>
  <sheetFormatPr baseColWidth="10" defaultRowHeight="16" x14ac:dyDescent="0.2"/>
  <cols>
    <col min="1" max="1" width="12.1640625" bestFit="1" customWidth="1"/>
    <col min="2" max="2" width="11.5" bestFit="1" customWidth="1"/>
  </cols>
  <sheetData>
    <row r="1" spans="1:8" x14ac:dyDescent="0.2">
      <c r="A1" s="1" t="s">
        <v>20</v>
      </c>
    </row>
    <row r="3" spans="1:8" x14ac:dyDescent="0.2">
      <c r="A3" t="s">
        <v>0</v>
      </c>
    </row>
    <row r="4" spans="1:8" x14ac:dyDescent="0.2">
      <c r="A4" t="s">
        <v>1</v>
      </c>
    </row>
    <row r="5" spans="1:8" x14ac:dyDescent="0.2">
      <c r="A5" t="s">
        <v>8</v>
      </c>
    </row>
    <row r="6" spans="1:8" ht="17" thickBot="1" x14ac:dyDescent="0.25"/>
    <row r="7" spans="1:8" ht="17" thickBot="1" x14ac:dyDescent="0.25">
      <c r="A7" s="2" t="s">
        <v>7</v>
      </c>
      <c r="B7" s="3" t="str">
        <f>IF(A9=B9+C9,"Accounting Equation is Balanced","Accounting Equation is NOT BALANCED!")</f>
        <v>Accounting Equation is Balanced</v>
      </c>
      <c r="C7" s="4"/>
      <c r="D7" s="4"/>
      <c r="E7" s="4"/>
      <c r="F7" s="4"/>
      <c r="G7" s="5"/>
    </row>
    <row r="8" spans="1:8" ht="32" customHeight="1" thickBot="1" x14ac:dyDescent="0.25">
      <c r="A8" s="28" t="s">
        <v>2</v>
      </c>
      <c r="B8" s="29" t="s">
        <v>3</v>
      </c>
      <c r="C8" s="30" t="s">
        <v>4</v>
      </c>
      <c r="D8" s="31" t="s">
        <v>5</v>
      </c>
      <c r="E8" s="32" t="s">
        <v>6</v>
      </c>
      <c r="F8" s="32" t="s">
        <v>19</v>
      </c>
      <c r="G8" s="33" t="s">
        <v>18</v>
      </c>
      <c r="H8" s="6"/>
    </row>
    <row r="9" spans="1:8" ht="17" thickBot="1" x14ac:dyDescent="0.25">
      <c r="A9" s="20">
        <f>SUM(A10:A13)</f>
        <v>40000</v>
      </c>
      <c r="B9" s="24">
        <f>SUM(B10:B13)</f>
        <v>40000</v>
      </c>
      <c r="C9" s="7">
        <f>D9-E9+F9-G9</f>
        <v>0</v>
      </c>
      <c r="D9" s="16">
        <f>SUM(D10:D13)</f>
        <v>0</v>
      </c>
      <c r="E9" s="8">
        <f>SUM(E10:E13)</f>
        <v>0</v>
      </c>
      <c r="F9" s="8">
        <f>SUM(F10:F13)</f>
        <v>0</v>
      </c>
      <c r="G9" s="9">
        <f>SUM(G10:G13)</f>
        <v>0</v>
      </c>
    </row>
    <row r="10" spans="1:8" x14ac:dyDescent="0.2">
      <c r="A10" s="21">
        <v>-10000</v>
      </c>
      <c r="B10" s="25">
        <v>40000</v>
      </c>
      <c r="C10" s="73" t="s">
        <v>17</v>
      </c>
      <c r="D10" s="17"/>
      <c r="E10" s="10"/>
      <c r="F10" s="10"/>
      <c r="G10" s="11"/>
    </row>
    <row r="11" spans="1:8" x14ac:dyDescent="0.2">
      <c r="A11" s="22">
        <v>50000</v>
      </c>
      <c r="B11" s="26"/>
      <c r="C11" s="74"/>
      <c r="D11" s="18"/>
      <c r="E11" s="12"/>
      <c r="F11" s="12"/>
      <c r="G11" s="13"/>
    </row>
    <row r="12" spans="1:8" x14ac:dyDescent="0.2">
      <c r="A12" s="22"/>
      <c r="B12" s="26"/>
      <c r="C12" s="74"/>
      <c r="D12" s="18"/>
      <c r="E12" s="12"/>
      <c r="F12" s="12"/>
      <c r="G12" s="13"/>
    </row>
    <row r="13" spans="1:8" ht="17" thickBot="1" x14ac:dyDescent="0.25">
      <c r="A13" s="23"/>
      <c r="B13" s="27"/>
      <c r="C13" s="75"/>
      <c r="D13" s="19"/>
      <c r="E13" s="14"/>
      <c r="F13" s="14"/>
      <c r="G13" s="15"/>
    </row>
    <row r="14" spans="1:8" x14ac:dyDescent="0.2">
      <c r="A14" s="1" t="s">
        <v>9</v>
      </c>
      <c r="B14" t="s">
        <v>10</v>
      </c>
    </row>
    <row r="15" spans="1:8" x14ac:dyDescent="0.2">
      <c r="B15" t="s">
        <v>11</v>
      </c>
    </row>
    <row r="16" spans="1:8" x14ac:dyDescent="0.2">
      <c r="B16" t="s">
        <v>12</v>
      </c>
    </row>
    <row r="18" spans="1:2" x14ac:dyDescent="0.2">
      <c r="A18" s="1" t="s">
        <v>13</v>
      </c>
      <c r="B18" t="s">
        <v>14</v>
      </c>
    </row>
    <row r="19" spans="1:2" x14ac:dyDescent="0.2">
      <c r="B19" t="s">
        <v>15</v>
      </c>
    </row>
    <row r="20" spans="1:2" x14ac:dyDescent="0.2">
      <c r="B20" t="s">
        <v>16</v>
      </c>
    </row>
  </sheetData>
  <mergeCells count="1">
    <mergeCell ref="C10:C13"/>
  </mergeCells>
  <conditionalFormatting sqref="A7:G7">
    <cfRule type="expression" dxfId="11" priority="1">
      <formula>$A$9=($B$9+$C$9)</formula>
    </cfRule>
    <cfRule type="expression" dxfId="10" priority="2" stopIfTrue="1">
      <formula>$A$9&lt;&gt;($B$9+$C$9)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74A94-3615-7743-B062-78319DCDB7DC}">
  <dimension ref="A1:K31"/>
  <sheetViews>
    <sheetView tabSelected="1" zoomScale="125" zoomScaleNormal="160" workbookViewId="0">
      <selection activeCell="J12" sqref="J12"/>
    </sheetView>
  </sheetViews>
  <sheetFormatPr baseColWidth="10" defaultRowHeight="16" x14ac:dyDescent="0.2"/>
  <cols>
    <col min="1" max="2" width="12.83203125" style="34" customWidth="1"/>
    <col min="3" max="3" width="2.83203125" style="34" customWidth="1"/>
    <col min="4" max="5" width="12.83203125" style="34" customWidth="1"/>
    <col min="6" max="6" width="2.83203125" style="34" customWidth="1"/>
    <col min="7" max="8" width="12.83203125" style="34" customWidth="1"/>
    <col min="9" max="9" width="2.83203125" style="34" customWidth="1"/>
    <col min="10" max="11" width="12.83203125" style="34" customWidth="1"/>
    <col min="12" max="12" width="2.83203125" style="34" customWidth="1"/>
    <col min="13" max="14" width="10.83203125" style="34"/>
    <col min="15" max="15" width="2.83203125" style="34" customWidth="1"/>
    <col min="16" max="17" width="10.83203125" style="34"/>
    <col min="18" max="18" width="2.83203125" style="34" customWidth="1"/>
    <col min="19" max="16384" width="10.83203125" style="34"/>
  </cols>
  <sheetData>
    <row r="1" spans="1:11" ht="17" thickBot="1" x14ac:dyDescent="0.25">
      <c r="A1" s="1" t="s">
        <v>20</v>
      </c>
    </row>
    <row r="2" spans="1:11" ht="17" thickBot="1" x14ac:dyDescent="0.25">
      <c r="A2" s="94" t="s">
        <v>7</v>
      </c>
      <c r="B2" s="95" t="str">
        <f>IF(A4=D4+G4,"Accounting Equation is Balanced","Accounting Equation is NOT BALANCED!")</f>
        <v>Accounting Equation is Balanced</v>
      </c>
      <c r="C2" s="95"/>
      <c r="D2" s="95"/>
      <c r="E2" s="95"/>
      <c r="F2" s="95"/>
      <c r="G2" s="95"/>
      <c r="H2" s="96"/>
    </row>
    <row r="3" spans="1:11" ht="18" customHeight="1" x14ac:dyDescent="0.2">
      <c r="A3" s="97" t="s">
        <v>2</v>
      </c>
      <c r="B3" s="98"/>
      <c r="C3" s="99" t="s">
        <v>43</v>
      </c>
      <c r="D3" s="98" t="s">
        <v>3</v>
      </c>
      <c r="E3" s="98"/>
      <c r="F3" s="99" t="s">
        <v>44</v>
      </c>
      <c r="G3" s="98" t="s">
        <v>4</v>
      </c>
      <c r="H3" s="100"/>
    </row>
    <row r="4" spans="1:11" ht="17" thickBot="1" x14ac:dyDescent="0.25">
      <c r="A4" s="101">
        <f>A8</f>
        <v>40000</v>
      </c>
      <c r="B4" s="102"/>
      <c r="C4" s="103" t="s">
        <v>43</v>
      </c>
      <c r="D4" s="104">
        <f>D8</f>
        <v>40000</v>
      </c>
      <c r="E4" s="104"/>
      <c r="F4" s="103" t="s">
        <v>44</v>
      </c>
      <c r="G4" s="105">
        <f>G8</f>
        <v>0</v>
      </c>
      <c r="H4" s="106"/>
    </row>
    <row r="5" spans="1:11" x14ac:dyDescent="0.2">
      <c r="A5" s="93"/>
    </row>
    <row r="6" spans="1:11" ht="17" thickBot="1" x14ac:dyDescent="0.25">
      <c r="A6" s="1" t="s">
        <v>21</v>
      </c>
    </row>
    <row r="7" spans="1:11" ht="48" customHeight="1" thickBot="1" x14ac:dyDescent="0.25">
      <c r="A7" s="76" t="s">
        <v>30</v>
      </c>
      <c r="B7" s="77"/>
      <c r="D7" s="76" t="s">
        <v>31</v>
      </c>
      <c r="E7" s="77"/>
      <c r="G7" s="76" t="s">
        <v>29</v>
      </c>
      <c r="H7" s="77"/>
    </row>
    <row r="8" spans="1:11" ht="18" customHeight="1" thickTop="1" x14ac:dyDescent="0.2">
      <c r="A8" s="78">
        <f>A9-B9</f>
        <v>40000</v>
      </c>
      <c r="B8" s="79"/>
      <c r="C8" s="155" t="s">
        <v>43</v>
      </c>
      <c r="D8" s="80">
        <f>E9-D9</f>
        <v>40000</v>
      </c>
      <c r="E8" s="81"/>
      <c r="F8" s="155" t="s">
        <v>44</v>
      </c>
      <c r="G8" s="82">
        <f>H9-G9</f>
        <v>0</v>
      </c>
      <c r="H8" s="83"/>
    </row>
    <row r="9" spans="1:11" ht="18" customHeight="1" thickBot="1" x14ac:dyDescent="0.25">
      <c r="A9" s="58">
        <f>SUM(A11:A14)</f>
        <v>50000</v>
      </c>
      <c r="B9" s="59">
        <f>SUM(B11:B14)</f>
        <v>10000</v>
      </c>
      <c r="D9" s="50">
        <f>SUM(D11:D14)</f>
        <v>0</v>
      </c>
      <c r="E9" s="51">
        <f>SUM(E11:E14)</f>
        <v>40000</v>
      </c>
      <c r="G9" s="42">
        <f>SUM(G11:G14)</f>
        <v>0</v>
      </c>
      <c r="H9" s="43">
        <f>SUM(H11:H14)</f>
        <v>0</v>
      </c>
    </row>
    <row r="10" spans="1:11" s="35" customFormat="1" ht="18" thickTop="1" thickBot="1" x14ac:dyDescent="0.25">
      <c r="A10" s="60" t="s">
        <v>24</v>
      </c>
      <c r="B10" s="61" t="s">
        <v>26</v>
      </c>
      <c r="D10" s="62" t="s">
        <v>27</v>
      </c>
      <c r="E10" s="63" t="s">
        <v>25</v>
      </c>
      <c r="G10" s="62" t="s">
        <v>27</v>
      </c>
      <c r="H10" s="63" t="s">
        <v>25</v>
      </c>
    </row>
    <row r="11" spans="1:11" ht="17" thickTop="1" x14ac:dyDescent="0.2">
      <c r="A11" s="52"/>
      <c r="B11" s="53"/>
      <c r="D11" s="44"/>
      <c r="E11" s="45">
        <v>40000</v>
      </c>
      <c r="G11" s="84">
        <f>A20+D20+G20+J20</f>
        <v>0</v>
      </c>
      <c r="H11" s="85">
        <f>B20+E20+H20+K20</f>
        <v>0</v>
      </c>
    </row>
    <row r="12" spans="1:11" x14ac:dyDescent="0.2">
      <c r="A12" s="54">
        <v>50000</v>
      </c>
      <c r="B12" s="55">
        <v>10000</v>
      </c>
      <c r="D12" s="46"/>
      <c r="E12" s="47"/>
      <c r="G12" s="86">
        <f>A21+D21+G21+J21</f>
        <v>0</v>
      </c>
      <c r="H12" s="87">
        <f>B21+E21+H21+K21</f>
        <v>0</v>
      </c>
    </row>
    <row r="13" spans="1:11" x14ac:dyDescent="0.2">
      <c r="A13" s="54"/>
      <c r="B13" s="55"/>
      <c r="D13" s="46"/>
      <c r="E13" s="47"/>
      <c r="G13" s="86">
        <f>A22+D22+G22+J22</f>
        <v>0</v>
      </c>
      <c r="H13" s="87">
        <f>B22+E22+H22+K22</f>
        <v>0</v>
      </c>
    </row>
    <row r="14" spans="1:11" ht="17" thickBot="1" x14ac:dyDescent="0.25">
      <c r="A14" s="56"/>
      <c r="B14" s="57"/>
      <c r="D14" s="48"/>
      <c r="E14" s="49"/>
      <c r="G14" s="88">
        <f>A23+D23+G23+J23</f>
        <v>0</v>
      </c>
      <c r="H14" s="89">
        <f>B23+E23+H23+K23</f>
        <v>0</v>
      </c>
    </row>
    <row r="15" spans="1:11" ht="17" thickBot="1" x14ac:dyDescent="0.25"/>
    <row r="16" spans="1:11" ht="51" customHeight="1" thickBot="1" x14ac:dyDescent="0.25">
      <c r="A16" s="76" t="s">
        <v>28</v>
      </c>
      <c r="B16" s="77"/>
      <c r="D16" s="76" t="s">
        <v>32</v>
      </c>
      <c r="E16" s="77"/>
      <c r="G16" s="76" t="s">
        <v>47</v>
      </c>
      <c r="H16" s="77"/>
      <c r="J16" s="76" t="s">
        <v>42</v>
      </c>
      <c r="K16" s="77"/>
    </row>
    <row r="17" spans="1:11" ht="17" thickTop="1" x14ac:dyDescent="0.2">
      <c r="A17" s="90">
        <f>B18-A18</f>
        <v>0</v>
      </c>
      <c r="B17" s="91"/>
      <c r="D17" s="90">
        <f>D18-E18</f>
        <v>0</v>
      </c>
      <c r="E17" s="92"/>
      <c r="G17" s="90">
        <f>H18-G18</f>
        <v>0</v>
      </c>
      <c r="H17" s="91"/>
      <c r="J17" s="90">
        <f>J18-K18</f>
        <v>0</v>
      </c>
      <c r="K17" s="92"/>
    </row>
    <row r="18" spans="1:11" ht="17" thickBot="1" x14ac:dyDescent="0.25">
      <c r="A18" s="42">
        <f>SUM(A20:A23)</f>
        <v>0</v>
      </c>
      <c r="B18" s="43">
        <f>SUM(B20:B23)</f>
        <v>0</v>
      </c>
      <c r="D18" s="42">
        <f>SUM(D20:D23)</f>
        <v>0</v>
      </c>
      <c r="E18" s="43">
        <f>SUM(E20:E23)</f>
        <v>0</v>
      </c>
      <c r="G18" s="42">
        <f>SUM(G20:G23)</f>
        <v>0</v>
      </c>
      <c r="H18" s="43">
        <f>SUM(H20:H23)</f>
        <v>0</v>
      </c>
      <c r="J18" s="42">
        <f>SUM(J20:J23)</f>
        <v>0</v>
      </c>
      <c r="K18" s="43">
        <f>SUM(K20:K23)</f>
        <v>0</v>
      </c>
    </row>
    <row r="19" spans="1:11" ht="18" thickTop="1" thickBot="1" x14ac:dyDescent="0.25">
      <c r="A19" s="62" t="s">
        <v>27</v>
      </c>
      <c r="B19" s="63" t="s">
        <v>25</v>
      </c>
      <c r="C19" s="35"/>
      <c r="D19" s="64" t="s">
        <v>24</v>
      </c>
      <c r="E19" s="65" t="s">
        <v>26</v>
      </c>
      <c r="F19" s="35"/>
      <c r="G19" s="62" t="s">
        <v>27</v>
      </c>
      <c r="H19" s="63" t="s">
        <v>25</v>
      </c>
      <c r="I19" s="35"/>
      <c r="J19" s="64" t="s">
        <v>24</v>
      </c>
      <c r="K19" s="65" t="s">
        <v>26</v>
      </c>
    </row>
    <row r="20" spans="1:11" ht="17" thickTop="1" x14ac:dyDescent="0.2">
      <c r="A20" s="36"/>
      <c r="B20" s="37"/>
      <c r="D20" s="36"/>
      <c r="E20" s="37"/>
      <c r="G20" s="36"/>
      <c r="H20" s="37"/>
      <c r="J20" s="36"/>
      <c r="K20" s="37"/>
    </row>
    <row r="21" spans="1:11" x14ac:dyDescent="0.2">
      <c r="A21" s="38"/>
      <c r="B21" s="39"/>
      <c r="D21" s="38"/>
      <c r="E21" s="39"/>
      <c r="G21" s="38"/>
      <c r="H21" s="39"/>
      <c r="J21" s="38"/>
      <c r="K21" s="39"/>
    </row>
    <row r="22" spans="1:11" x14ac:dyDescent="0.2">
      <c r="A22" s="38"/>
      <c r="B22" s="39"/>
      <c r="D22" s="38"/>
      <c r="E22" s="39"/>
      <c r="G22" s="38"/>
      <c r="H22" s="39"/>
      <c r="J22" s="38"/>
      <c r="K22" s="39"/>
    </row>
    <row r="23" spans="1:11" ht="17" thickBot="1" x14ac:dyDescent="0.25">
      <c r="A23" s="40"/>
      <c r="B23" s="41"/>
      <c r="D23" s="40"/>
      <c r="E23" s="41"/>
      <c r="G23" s="40"/>
      <c r="H23" s="41"/>
      <c r="J23" s="40"/>
      <c r="K23" s="41"/>
    </row>
    <row r="25" spans="1:11" x14ac:dyDescent="0.2">
      <c r="A25" s="34" t="s">
        <v>45</v>
      </c>
    </row>
    <row r="26" spans="1:11" x14ac:dyDescent="0.2">
      <c r="A26" s="34" t="s">
        <v>0</v>
      </c>
    </row>
    <row r="27" spans="1:11" x14ac:dyDescent="0.2">
      <c r="A27" s="34" t="s">
        <v>1</v>
      </c>
    </row>
    <row r="28" spans="1:11" x14ac:dyDescent="0.2">
      <c r="A28" s="34" t="s">
        <v>8</v>
      </c>
    </row>
    <row r="29" spans="1:11" x14ac:dyDescent="0.2">
      <c r="A29" s="34" t="s">
        <v>33</v>
      </c>
    </row>
    <row r="30" spans="1:11" x14ac:dyDescent="0.2">
      <c r="A30" s="34" t="s">
        <v>34</v>
      </c>
    </row>
    <row r="31" spans="1:11" x14ac:dyDescent="0.2">
      <c r="A31" s="107" t="s">
        <v>46</v>
      </c>
      <c r="B31" s="107"/>
      <c r="C31" s="107"/>
      <c r="D31" s="107"/>
      <c r="E31" s="107"/>
      <c r="F31" s="107"/>
      <c r="G31" s="107"/>
      <c r="H31" s="107"/>
    </row>
  </sheetData>
  <mergeCells count="21">
    <mergeCell ref="B2:H2"/>
    <mergeCell ref="D3:E3"/>
    <mergeCell ref="G3:H3"/>
    <mergeCell ref="G4:H4"/>
    <mergeCell ref="A3:B3"/>
    <mergeCell ref="A4:B4"/>
    <mergeCell ref="G16:H16"/>
    <mergeCell ref="G17:H17"/>
    <mergeCell ref="J16:K16"/>
    <mergeCell ref="J17:K17"/>
    <mergeCell ref="D4:E4"/>
    <mergeCell ref="A8:B8"/>
    <mergeCell ref="D8:E8"/>
    <mergeCell ref="G8:H8"/>
    <mergeCell ref="A17:B17"/>
    <mergeCell ref="D17:E17"/>
    <mergeCell ref="A7:B7"/>
    <mergeCell ref="D7:E7"/>
    <mergeCell ref="G7:H7"/>
    <mergeCell ref="A16:B16"/>
    <mergeCell ref="D16:E16"/>
  </mergeCells>
  <conditionalFormatting sqref="A2:H2">
    <cfRule type="expression" dxfId="9" priority="7" stopIfTrue="1">
      <formula>$A$4=($D$4+$G$4)</formula>
    </cfRule>
    <cfRule type="expression" dxfId="8" priority="8" stopIfTrue="1">
      <formula>$A$4&lt;&gt;($D$4+$G$4)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AE681-BECB-C34F-92E4-289E30A0E4AA}">
  <dimension ref="A1:L29"/>
  <sheetViews>
    <sheetView zoomScale="130" zoomScaleNormal="130" workbookViewId="0">
      <pane ySplit="9" topLeftCell="A10" activePane="bottomLeft" state="frozen"/>
      <selection pane="bottomLeft" activeCell="A11" sqref="A11"/>
    </sheetView>
  </sheetViews>
  <sheetFormatPr baseColWidth="10" defaultRowHeight="16" x14ac:dyDescent="0.2"/>
  <cols>
    <col min="1" max="1" width="24.83203125" style="34" customWidth="1"/>
    <col min="2" max="2" width="25.5" style="34" customWidth="1"/>
    <col min="3" max="3" width="20.33203125" style="34" customWidth="1"/>
    <col min="4" max="4" width="2.83203125" style="35" customWidth="1"/>
    <col min="5" max="5" width="12.33203125" style="34" bestFit="1" customWidth="1"/>
    <col min="6" max="7" width="2.83203125" style="35" customWidth="1"/>
    <col min="8" max="8" width="12.33203125" style="34" bestFit="1" customWidth="1"/>
    <col min="9" max="9" width="2.83203125" style="35" customWidth="1"/>
    <col min="10" max="16384" width="10.83203125" style="34"/>
  </cols>
  <sheetData>
    <row r="1" spans="1:9" x14ac:dyDescent="0.2">
      <c r="A1" s="66" t="s">
        <v>21</v>
      </c>
    </row>
    <row r="2" spans="1:9" ht="17" thickBot="1" x14ac:dyDescent="0.25">
      <c r="A2" s="109"/>
    </row>
    <row r="3" spans="1:9" ht="17" thickBot="1" x14ac:dyDescent="0.25">
      <c r="A3" s="113" t="s">
        <v>7</v>
      </c>
      <c r="B3" s="114" t="str">
        <f>IF(B4=B5+B6,"Accounting Equation is Balanced","Accounting Equation is NOT BALANCED!")</f>
        <v>Accounting Equation is Balanced</v>
      </c>
      <c r="C3" s="115"/>
      <c r="D3" s="125" t="s">
        <v>22</v>
      </c>
      <c r="E3" s="126"/>
      <c r="F3" s="126"/>
      <c r="G3" s="127" t="s">
        <v>23</v>
      </c>
      <c r="H3" s="127"/>
      <c r="I3" s="128"/>
    </row>
    <row r="4" spans="1:9" ht="16" customHeight="1" x14ac:dyDescent="0.2">
      <c r="A4" s="122" t="s">
        <v>49</v>
      </c>
      <c r="B4" s="116">
        <f>G4-D4</f>
        <v>40000</v>
      </c>
      <c r="C4" s="117"/>
      <c r="D4" s="129">
        <f>SUMIF($B10:$B18,"Asset",H10:H18)</f>
        <v>10000</v>
      </c>
      <c r="E4" s="130"/>
      <c r="F4" s="130"/>
      <c r="G4" s="131">
        <f>SUMIF($B10:$B18,"Asset",E10:E18)</f>
        <v>50000</v>
      </c>
      <c r="H4" s="131"/>
      <c r="I4" s="132"/>
    </row>
    <row r="5" spans="1:9" ht="16" customHeight="1" x14ac:dyDescent="0.2">
      <c r="A5" s="123" t="s">
        <v>50</v>
      </c>
      <c r="B5" s="118">
        <f t="shared" ref="B5:B6" si="0">G5-D5</f>
        <v>40000</v>
      </c>
      <c r="C5" s="119"/>
      <c r="D5" s="133">
        <f>SUMIF($B10:$B18,"Liability",E10:E18)</f>
        <v>0</v>
      </c>
      <c r="E5" s="134"/>
      <c r="F5" s="134"/>
      <c r="G5" s="135">
        <f>SUMIF($B10:$B18,"Liability",H10:H18)</f>
        <v>40000</v>
      </c>
      <c r="H5" s="135"/>
      <c r="I5" s="136"/>
    </row>
    <row r="6" spans="1:9" ht="16" customHeight="1" thickBot="1" x14ac:dyDescent="0.25">
      <c r="A6" s="124" t="s">
        <v>51</v>
      </c>
      <c r="B6" s="120">
        <f t="shared" si="0"/>
        <v>0</v>
      </c>
      <c r="C6" s="121"/>
      <c r="D6" s="137">
        <f>SUMIFS(E10:E18,B10:B18,"Equity*",C10:C18,"↑ Debits ↑")-SUMIFS(H10:H18,B10:B18,"Equity*",C10:C18,"↑ Debits ↑")</f>
        <v>0</v>
      </c>
      <c r="E6" s="138"/>
      <c r="F6" s="138"/>
      <c r="G6" s="139">
        <f>SUMIFS(H10:H18,B10:B18,"Equity*",C10:C18,"↑ Credits ↑")-SUMIFS(E10:E18,B10:B18,"Equity*",C10:C18,"↑ Credits ↑")</f>
        <v>0</v>
      </c>
      <c r="H6" s="139"/>
      <c r="I6" s="140"/>
    </row>
    <row r="7" spans="1:9" ht="17" thickBot="1" x14ac:dyDescent="0.25">
      <c r="A7" s="109"/>
    </row>
    <row r="8" spans="1:9" ht="17" thickBot="1" x14ac:dyDescent="0.25">
      <c r="A8" s="148" t="str">
        <f>IF(G8=D8,"Debits and Credits are Balanced","Debits and Credits are NOT Balanced")</f>
        <v>Debits and Credits are Balanced</v>
      </c>
      <c r="B8" s="148"/>
      <c r="C8" s="148"/>
      <c r="D8" s="149">
        <f>SUM(E10:E18)</f>
        <v>50000</v>
      </c>
      <c r="E8" s="149"/>
      <c r="F8" s="150"/>
      <c r="G8" s="151">
        <f>SUM(H10:H18)</f>
        <v>50000</v>
      </c>
      <c r="H8" s="152"/>
      <c r="I8" s="152"/>
    </row>
    <row r="9" spans="1:9" ht="32" customHeight="1" x14ac:dyDescent="0.2">
      <c r="A9" s="141" t="s">
        <v>35</v>
      </c>
      <c r="B9" s="141" t="s">
        <v>36</v>
      </c>
      <c r="C9" s="154" t="s">
        <v>52</v>
      </c>
      <c r="D9" s="142"/>
      <c r="E9" s="143" t="s">
        <v>22</v>
      </c>
      <c r="F9" s="144"/>
      <c r="G9" s="145"/>
      <c r="H9" s="146" t="s">
        <v>23</v>
      </c>
      <c r="I9" s="147"/>
    </row>
    <row r="10" spans="1:9" x14ac:dyDescent="0.2">
      <c r="A10" s="69"/>
      <c r="B10" s="69"/>
      <c r="C10" s="72" t="str">
        <f>IF(B10="","",IF(OR(B10="Asset",B10="Equity (Expense)",B10="Equity (Owner's Draw)"),"↑ Debits ↑","↑ Credits ↑"))</f>
        <v/>
      </c>
      <c r="D10" s="67" t="str">
        <f>IF($B10="","",IF($C10="↑ Debits ↑","↑","↓"))</f>
        <v/>
      </c>
      <c r="E10" s="68"/>
      <c r="F10" s="70" t="str">
        <f t="shared" ref="F10:F18" si="1">IF($B10="","",IF($C10="↑ Debits ↑","↑","↓"))</f>
        <v/>
      </c>
      <c r="G10" s="71" t="str">
        <f>IF($B10="","",IF($C10="↑ Credits ↑","↑","↓"))</f>
        <v/>
      </c>
      <c r="H10" s="68"/>
      <c r="I10" s="67" t="str">
        <f t="shared" ref="I10:I18" si="2">IF($B10="","",IF($C10="↑ Credits ↑","↑","↓"))</f>
        <v/>
      </c>
    </row>
    <row r="11" spans="1:9" x14ac:dyDescent="0.2">
      <c r="A11" s="69"/>
      <c r="B11" s="69"/>
      <c r="C11" s="72" t="str">
        <f>IF(B11="","",IF(OR(B11="Asset",B11="Equity (Expense)",B11="Equity (Owner's Draw)"),"↑ Debits ↑","↑ Credits ↑"))</f>
        <v/>
      </c>
      <c r="D11" s="67" t="str">
        <f t="shared" ref="D11:D18" si="3">IF($B11="","",IF($C11="↑ Debits ↑","↑","↓"))</f>
        <v/>
      </c>
      <c r="E11" s="68"/>
      <c r="F11" s="70" t="str">
        <f t="shared" si="1"/>
        <v/>
      </c>
      <c r="G11" s="71" t="str">
        <f t="shared" ref="G11:G18" si="4">IF($B11="","",IF($C11="↑ Credits ↑","↑","↓"))</f>
        <v/>
      </c>
      <c r="H11" s="68"/>
      <c r="I11" s="67" t="str">
        <f t="shared" si="2"/>
        <v/>
      </c>
    </row>
    <row r="12" spans="1:9" x14ac:dyDescent="0.2">
      <c r="A12" s="69"/>
      <c r="B12" s="69"/>
      <c r="C12" s="72" t="str">
        <f>IF(B12="","",IF(OR(B12="Asset",B12="Equity (Expense)",B12="Equity (Owner's Draw)"),"↑ Debits ↑","↑ Credits ↑"))</f>
        <v/>
      </c>
      <c r="D12" s="67" t="str">
        <f t="shared" si="3"/>
        <v/>
      </c>
      <c r="E12" s="68"/>
      <c r="F12" s="70" t="str">
        <f t="shared" si="1"/>
        <v/>
      </c>
      <c r="G12" s="71" t="str">
        <f t="shared" si="4"/>
        <v/>
      </c>
      <c r="H12" s="68"/>
      <c r="I12" s="67" t="str">
        <f t="shared" si="2"/>
        <v/>
      </c>
    </row>
    <row r="13" spans="1:9" x14ac:dyDescent="0.2">
      <c r="A13" s="69" t="s">
        <v>39</v>
      </c>
      <c r="B13" s="69" t="s">
        <v>38</v>
      </c>
      <c r="C13" s="72" t="str">
        <f>IF(B13="","",IF(OR(B13="Asset",B13="Equity (Expense)",B13="Equity (Owner's Draw)"),"↑ Debits ↑","↑ Credits ↑"))</f>
        <v>↑ Credits ↑</v>
      </c>
      <c r="D13" s="67" t="str">
        <f t="shared" si="3"/>
        <v>↓</v>
      </c>
      <c r="E13" s="68"/>
      <c r="F13" s="70" t="str">
        <f t="shared" si="1"/>
        <v>↓</v>
      </c>
      <c r="G13" s="71" t="str">
        <f t="shared" si="4"/>
        <v>↑</v>
      </c>
      <c r="H13" s="68">
        <v>40000</v>
      </c>
      <c r="I13" s="67" t="str">
        <f t="shared" si="2"/>
        <v>↑</v>
      </c>
    </row>
    <row r="14" spans="1:9" x14ac:dyDescent="0.2">
      <c r="A14" s="69" t="s">
        <v>41</v>
      </c>
      <c r="B14" s="69" t="s">
        <v>37</v>
      </c>
      <c r="C14" s="72" t="str">
        <f>IF(B14="","",IF(OR(B14="Asset",B14="Equity (Expense)",B14="Equity (Owner's Draw)"),"↑ Debits ↑","↑ Credits ↑"))</f>
        <v>↑ Debits ↑</v>
      </c>
      <c r="D14" s="67" t="str">
        <f t="shared" si="3"/>
        <v>↑</v>
      </c>
      <c r="E14" s="68"/>
      <c r="F14" s="70" t="str">
        <f t="shared" si="1"/>
        <v>↑</v>
      </c>
      <c r="G14" s="71" t="str">
        <f t="shared" si="4"/>
        <v>↓</v>
      </c>
      <c r="H14" s="68">
        <v>10000</v>
      </c>
      <c r="I14" s="67" t="str">
        <f t="shared" si="2"/>
        <v>↓</v>
      </c>
    </row>
    <row r="15" spans="1:9" x14ac:dyDescent="0.2">
      <c r="A15" s="69" t="s">
        <v>40</v>
      </c>
      <c r="B15" s="69" t="s">
        <v>37</v>
      </c>
      <c r="C15" s="72" t="str">
        <f>IF(B15="","",IF(OR(B15="Asset",B15="Equity (Expense)",B15="Equity (Owner's Draw)"),"↑ Debits ↑","↑ Credits ↑"))</f>
        <v>↑ Debits ↑</v>
      </c>
      <c r="D15" s="67" t="str">
        <f t="shared" si="3"/>
        <v>↑</v>
      </c>
      <c r="E15" s="68">
        <v>50000</v>
      </c>
      <c r="F15" s="70" t="str">
        <f t="shared" si="1"/>
        <v>↑</v>
      </c>
      <c r="G15" s="71" t="str">
        <f t="shared" si="4"/>
        <v>↓</v>
      </c>
      <c r="H15" s="68"/>
      <c r="I15" s="67" t="str">
        <f t="shared" si="2"/>
        <v>↓</v>
      </c>
    </row>
    <row r="16" spans="1:9" x14ac:dyDescent="0.2">
      <c r="A16" s="69"/>
      <c r="B16" s="69"/>
      <c r="C16" s="72" t="str">
        <f>IF(B16="","",IF(OR(B16="Asset",B16="Equity (Expense)",B16="Equity (Owner's Draw)"),"↑ Debits ↑","↑ Credits ↑"))</f>
        <v/>
      </c>
      <c r="D16" s="67" t="str">
        <f t="shared" si="3"/>
        <v/>
      </c>
      <c r="E16" s="68"/>
      <c r="F16" s="70" t="str">
        <f t="shared" si="1"/>
        <v/>
      </c>
      <c r="G16" s="71" t="str">
        <f t="shared" si="4"/>
        <v/>
      </c>
      <c r="H16" s="68"/>
      <c r="I16" s="67" t="str">
        <f t="shared" si="2"/>
        <v/>
      </c>
    </row>
    <row r="17" spans="1:12" x14ac:dyDescent="0.2">
      <c r="A17" s="69"/>
      <c r="B17" s="69"/>
      <c r="C17" s="72" t="str">
        <f>IF(B17="","",IF(OR(B17="Asset",B17="Equity (Expense)",B17="Equity (Owner's Draw)"),"↑ Debits ↑","↑ Credits ↑"))</f>
        <v/>
      </c>
      <c r="D17" s="67" t="str">
        <f t="shared" si="3"/>
        <v/>
      </c>
      <c r="E17" s="68"/>
      <c r="F17" s="70" t="str">
        <f t="shared" si="1"/>
        <v/>
      </c>
      <c r="G17" s="71" t="str">
        <f t="shared" si="4"/>
        <v/>
      </c>
      <c r="H17" s="68"/>
      <c r="I17" s="67" t="str">
        <f t="shared" si="2"/>
        <v/>
      </c>
      <c r="L17" s="153"/>
    </row>
    <row r="18" spans="1:12" x14ac:dyDescent="0.2">
      <c r="A18" s="69"/>
      <c r="B18" s="69"/>
      <c r="C18" s="72" t="str">
        <f>IF(B18="","",IF(OR(B18="Asset",B18="Equity (Expense)",B18="Equity (Owner's Draw)"),"↑ Debits ↑","↑ Credits ↑"))</f>
        <v/>
      </c>
      <c r="D18" s="67" t="str">
        <f t="shared" si="3"/>
        <v/>
      </c>
      <c r="E18" s="68"/>
      <c r="F18" s="70" t="str">
        <f t="shared" si="1"/>
        <v/>
      </c>
      <c r="G18" s="71" t="str">
        <f t="shared" si="4"/>
        <v/>
      </c>
      <c r="H18" s="68"/>
      <c r="I18" s="67" t="str">
        <f t="shared" si="2"/>
        <v/>
      </c>
      <c r="L18" s="153"/>
    </row>
    <row r="19" spans="1:12" x14ac:dyDescent="0.2">
      <c r="A19" s="112" t="s">
        <v>48</v>
      </c>
      <c r="B19" s="110"/>
      <c r="C19" s="110"/>
      <c r="D19" s="111"/>
      <c r="E19" s="110"/>
      <c r="F19" s="111"/>
      <c r="G19" s="111"/>
      <c r="H19" s="110"/>
      <c r="I19" s="111"/>
    </row>
    <row r="20" spans="1:12" x14ac:dyDescent="0.2">
      <c r="A20" s="34" t="s">
        <v>45</v>
      </c>
      <c r="D20" s="34"/>
      <c r="F20" s="34"/>
      <c r="G20" s="34"/>
      <c r="I20" s="34"/>
    </row>
    <row r="21" spans="1:12" x14ac:dyDescent="0.2">
      <c r="A21" s="34" t="s">
        <v>0</v>
      </c>
      <c r="D21" s="34"/>
      <c r="F21" s="34"/>
      <c r="G21" s="34"/>
      <c r="I21" s="34"/>
    </row>
    <row r="22" spans="1:12" x14ac:dyDescent="0.2">
      <c r="A22" s="34" t="s">
        <v>1</v>
      </c>
      <c r="D22" s="34"/>
      <c r="F22" s="34"/>
      <c r="G22" s="34"/>
      <c r="I22" s="34"/>
    </row>
    <row r="23" spans="1:12" x14ac:dyDescent="0.2">
      <c r="A23" s="109" t="s">
        <v>55</v>
      </c>
    </row>
    <row r="24" spans="1:12" x14ac:dyDescent="0.2">
      <c r="A24" s="109" t="s">
        <v>53</v>
      </c>
    </row>
    <row r="25" spans="1:12" x14ac:dyDescent="0.2">
      <c r="A25" s="109" t="s">
        <v>54</v>
      </c>
    </row>
    <row r="26" spans="1:12" x14ac:dyDescent="0.2">
      <c r="A26" s="34" t="s">
        <v>8</v>
      </c>
      <c r="D26" s="34"/>
      <c r="F26" s="34"/>
      <c r="G26" s="34"/>
      <c r="I26" s="34"/>
    </row>
    <row r="27" spans="1:12" x14ac:dyDescent="0.2">
      <c r="A27" s="34" t="s">
        <v>33</v>
      </c>
      <c r="D27" s="34"/>
      <c r="F27" s="34"/>
      <c r="G27" s="34"/>
      <c r="I27" s="34"/>
    </row>
    <row r="28" spans="1:12" x14ac:dyDescent="0.2">
      <c r="A28" s="34" t="s">
        <v>34</v>
      </c>
      <c r="D28" s="34"/>
      <c r="F28" s="34"/>
      <c r="G28" s="34"/>
      <c r="I28" s="34"/>
    </row>
    <row r="29" spans="1:12" x14ac:dyDescent="0.2">
      <c r="A29" s="107" t="s">
        <v>46</v>
      </c>
      <c r="B29" s="107"/>
      <c r="C29" s="107"/>
      <c r="D29" s="107"/>
      <c r="E29" s="107"/>
      <c r="F29" s="107"/>
      <c r="G29" s="107"/>
      <c r="H29" s="107"/>
      <c r="I29" s="108"/>
    </row>
  </sheetData>
  <autoFilter ref="A9:I9" xr:uid="{6E2AE681-BECB-C34F-92E4-289E30A0E4AA}"/>
  <mergeCells count="15">
    <mergeCell ref="D8:F8"/>
    <mergeCell ref="G8:I8"/>
    <mergeCell ref="B3:C3"/>
    <mergeCell ref="D4:F4"/>
    <mergeCell ref="D5:F5"/>
    <mergeCell ref="D6:F6"/>
    <mergeCell ref="G4:I4"/>
    <mergeCell ref="G5:I5"/>
    <mergeCell ref="G6:I6"/>
    <mergeCell ref="D3:F3"/>
    <mergeCell ref="G3:I3"/>
    <mergeCell ref="A8:C8"/>
    <mergeCell ref="B4:C4"/>
    <mergeCell ref="B5:C5"/>
    <mergeCell ref="B6:C6"/>
  </mergeCells>
  <conditionalFormatting sqref="A8:C8">
    <cfRule type="expression" dxfId="7" priority="7" stopIfTrue="1">
      <formula>G8=D8</formula>
    </cfRule>
    <cfRule type="expression" dxfId="6" priority="8" stopIfTrue="1">
      <formula>G8&lt;&gt;D8</formula>
    </cfRule>
  </conditionalFormatting>
  <conditionalFormatting sqref="D10:F18">
    <cfRule type="expression" dxfId="5" priority="5" stopIfTrue="1">
      <formula>MID($C10,3,1)="C"</formula>
    </cfRule>
    <cfRule type="expression" dxfId="4" priority="6">
      <formula>MID($C10,3,1)="D"</formula>
    </cfRule>
  </conditionalFormatting>
  <conditionalFormatting sqref="G10:I18">
    <cfRule type="expression" dxfId="3" priority="3" stopIfTrue="1">
      <formula>MID($C10,3,1)="D"</formula>
    </cfRule>
    <cfRule type="expression" dxfId="2" priority="4">
      <formula>MID($C10,3,1)="C"</formula>
    </cfRule>
  </conditionalFormatting>
  <conditionalFormatting sqref="A3:C3">
    <cfRule type="expression" dxfId="1" priority="1">
      <formula>$B$4=($B$5+$B$6)</formula>
    </cfRule>
    <cfRule type="expression" dxfId="0" priority="2" stopIfTrue="1">
      <formula>$B$4&lt;&gt;($B$5+$B$6)</formula>
    </cfRule>
  </conditionalFormatting>
  <dataValidations count="1">
    <dataValidation type="list" allowBlank="1" showInputMessage="1" showErrorMessage="1" sqref="B10:B18" xr:uid="{C23943CA-7804-F64E-BF1A-7716663F561E}">
      <formula1>"Asset,Liability,Equity,Equity (Income),Equity (Expense), Equity (Owner's Contribution), Equity (Owner's Draw)"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Accounting Equation</vt:lpstr>
      <vt:lpstr>Debits and Credits 1</vt:lpstr>
      <vt:lpstr>Debits and Credits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Trombley</dc:creator>
  <cp:lastModifiedBy>Thomas Trombley</cp:lastModifiedBy>
  <dcterms:created xsi:type="dcterms:W3CDTF">2025-08-16T11:02:29Z</dcterms:created>
  <dcterms:modified xsi:type="dcterms:W3CDTF">2025-08-22T04:33:27Z</dcterms:modified>
</cp:coreProperties>
</file>